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S1\Data\Thomas\Bellagio\"/>
    </mc:Choice>
  </mc:AlternateContent>
  <bookViews>
    <workbookView xWindow="0" yWindow="0" windowWidth="28800" windowHeight="12780"/>
  </bookViews>
  <sheets>
    <sheet name="Erneuerungsfonds Haus 33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D16" i="2"/>
  <c r="C5" i="2"/>
  <c r="C7" i="2"/>
  <c r="D7" i="2"/>
  <c r="D5" i="2"/>
  <c r="D17" i="2" l="1"/>
  <c r="D18" i="2" s="1"/>
  <c r="D21" i="2" s="1"/>
  <c r="D19" i="2" l="1"/>
  <c r="C17" i="2" l="1"/>
  <c r="C18" i="2" s="1"/>
  <c r="C20" i="2" l="1"/>
  <c r="E22" i="2" s="1"/>
  <c r="E23" i="2" s="1"/>
  <c r="C19" i="2"/>
</calcChain>
</file>

<file path=xl/comments1.xml><?xml version="1.0" encoding="utf-8"?>
<comments xmlns="http://schemas.openxmlformats.org/spreadsheetml/2006/main">
  <authors>
    <author>Thomas</author>
  </authors>
  <commentList>
    <comment ref="B18" authorId="0" shapeId="0">
      <text>
        <r>
          <rPr>
            <b/>
            <sz val="9"/>
            <color indexed="81"/>
            <rFont val="Segoe UI"/>
            <family val="2"/>
          </rPr>
          <t>Rest Anzahl Jahre für 25 Jahre Total</t>
        </r>
      </text>
    </comment>
  </commentList>
</comments>
</file>

<file path=xl/sharedStrings.xml><?xml version="1.0" encoding="utf-8"?>
<sst xmlns="http://schemas.openxmlformats.org/spreadsheetml/2006/main" count="28" uniqueCount="28">
  <si>
    <t>Alte Landstrasse</t>
  </si>
  <si>
    <t>Basis</t>
  </si>
  <si>
    <t>Haus 331</t>
  </si>
  <si>
    <t>Garagen</t>
  </si>
  <si>
    <t>Beitrag eigene Parkplätze pro Jahr</t>
  </si>
  <si>
    <t>Spielwiese Erneuerungsfonds Berechnung Haus 331</t>
  </si>
  <si>
    <t>Anzahl Wohnungen/Garagenplätze</t>
  </si>
  <si>
    <t>Versicherungssumme</t>
  </si>
  <si>
    <t>max. 10% Cap Versicherungssumme</t>
  </si>
  <si>
    <t>Ziel über 25 Jahre Prozent</t>
  </si>
  <si>
    <t>Ziel über 25 Jahre CHF</t>
  </si>
  <si>
    <t>Haus gesamt Fondsbetrag 2010</t>
  </si>
  <si>
    <t>Haus gesamt Fondsbetrag 2011</t>
  </si>
  <si>
    <t>Haus gesamt Fondsbetrag 2012</t>
  </si>
  <si>
    <t>Haus gesamt Fondsbetrag 2013</t>
  </si>
  <si>
    <t>Haus gesamt Fondsbetrag 2014</t>
  </si>
  <si>
    <t>Haus gesamt Fondsbetrag 2015</t>
  </si>
  <si>
    <t>Haus gesamt Fondsbetrag 2016</t>
  </si>
  <si>
    <t>Haus gesamt Fondsbetrag 2017</t>
  </si>
  <si>
    <t>Haus gesamt Fondsbetrag 2010 - 2017</t>
  </si>
  <si>
    <t>Rest Fondsbeitrag Ziel über 25 Jahre</t>
  </si>
  <si>
    <t>Rest Haus gesamt Fondsbeitrag pro Jahr</t>
  </si>
  <si>
    <t>Check Prozent der Versicherungssumme pro Jahr</t>
  </si>
  <si>
    <t>Total Fondsbeiträge pro Wohnung pro Jahr</t>
  </si>
  <si>
    <t>Total Fondsbeiträge pro Wohnung pro Monat</t>
  </si>
  <si>
    <t>Beitrag pro Wohnung pro Jahr</t>
  </si>
  <si>
    <t>Total</t>
  </si>
  <si>
    <t>Felder zum "Spielen" -&gt; Zahlen ändern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</si>
</sst>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164" fontId="0" fillId="0" borderId="8" xfId="1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2" borderId="7" xfId="2" applyFont="1" applyFill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0" fontId="0" fillId="0" borderId="7" xfId="2" applyNumberFormat="1" applyFont="1" applyBorder="1" applyAlignment="1">
      <alignment horizontal="center"/>
    </xf>
    <xf numFmtId="10" fontId="0" fillId="0" borderId="8" xfId="2" applyNumberFormat="1" applyFont="1" applyBorder="1" applyAlignment="1">
      <alignment horizontal="center"/>
    </xf>
    <xf numFmtId="0" fontId="2" fillId="0" borderId="9" xfId="0" applyFont="1" applyBorder="1"/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9" fontId="0" fillId="0" borderId="7" xfId="0" applyNumberFormat="1" applyFill="1" applyBorder="1" applyAlignment="1">
      <alignment horizontal="center"/>
    </xf>
    <xf numFmtId="0" fontId="2" fillId="0" borderId="4" xfId="0" applyFont="1" applyBorder="1"/>
    <xf numFmtId="9" fontId="2" fillId="0" borderId="7" xfId="0" applyNumberFormat="1" applyFont="1" applyBorder="1" applyAlignment="1">
      <alignment horizontal="center"/>
    </xf>
    <xf numFmtId="9" fontId="0" fillId="0" borderId="8" xfId="2" applyFont="1" applyFill="1" applyBorder="1" applyAlignment="1">
      <alignment horizontal="center"/>
    </xf>
    <xf numFmtId="0" fontId="0" fillId="2" borderId="0" xfId="0" applyFill="1"/>
    <xf numFmtId="164" fontId="2" fillId="3" borderId="3" xfId="1" applyNumberFormat="1" applyFont="1" applyFill="1" applyBorder="1" applyAlignment="1">
      <alignment horizontal="center"/>
    </xf>
    <xf numFmtId="0" fontId="2" fillId="3" borderId="1" xfId="0" applyFont="1" applyFill="1" applyBorder="1"/>
    <xf numFmtId="164" fontId="2" fillId="3" borderId="2" xfId="1" applyNumberFormat="1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43" sqref="A42:A43"/>
    </sheetView>
  </sheetViews>
  <sheetFormatPr baseColWidth="10" defaultRowHeight="14.4" x14ac:dyDescent="0.3"/>
  <cols>
    <col min="1" max="1" width="41.109375" customWidth="1"/>
    <col min="2" max="2" width="5.44140625" style="2" customWidth="1"/>
    <col min="3" max="4" width="10.109375" style="2" customWidth="1"/>
    <col min="5" max="5" width="7.6640625" style="2" customWidth="1"/>
  </cols>
  <sheetData>
    <row r="1" spans="1:5" ht="15" thickBot="1" x14ac:dyDescent="0.35">
      <c r="A1" s="1" t="s">
        <v>5</v>
      </c>
    </row>
    <row r="2" spans="1:5" s="1" customFormat="1" ht="15" thickBot="1" x14ac:dyDescent="0.35">
      <c r="A2" s="3" t="s">
        <v>0</v>
      </c>
      <c r="B2" s="4" t="s">
        <v>1</v>
      </c>
      <c r="C2" s="4" t="s">
        <v>2</v>
      </c>
      <c r="D2" s="4" t="s">
        <v>3</v>
      </c>
      <c r="E2" s="5" t="s">
        <v>26</v>
      </c>
    </row>
    <row r="3" spans="1:5" x14ac:dyDescent="0.3">
      <c r="A3" s="6" t="s">
        <v>6</v>
      </c>
      <c r="B3" s="7"/>
      <c r="C3" s="7">
        <v>9</v>
      </c>
      <c r="D3" s="7">
        <v>76</v>
      </c>
      <c r="E3" s="8"/>
    </row>
    <row r="4" spans="1:5" x14ac:dyDescent="0.3">
      <c r="A4" s="6" t="s">
        <v>7</v>
      </c>
      <c r="B4" s="9"/>
      <c r="C4" s="10">
        <v>4993000</v>
      </c>
      <c r="D4" s="10">
        <v>3430000</v>
      </c>
      <c r="E4" s="11"/>
    </row>
    <row r="5" spans="1:5" x14ac:dyDescent="0.3">
      <c r="A5" s="6" t="s">
        <v>8</v>
      </c>
      <c r="B5" s="12">
        <v>0.1</v>
      </c>
      <c r="C5" s="10">
        <f>+C4*$B5</f>
        <v>499300</v>
      </c>
      <c r="D5" s="10">
        <f t="shared" ref="D5" si="0">+D4*$B$5</f>
        <v>343000</v>
      </c>
      <c r="E5" s="11"/>
    </row>
    <row r="6" spans="1:5" x14ac:dyDescent="0.3">
      <c r="A6" s="6" t="s">
        <v>9</v>
      </c>
      <c r="B6" s="21"/>
      <c r="C6" s="13">
        <v>0.08</v>
      </c>
      <c r="D6" s="13">
        <v>0.02</v>
      </c>
      <c r="E6" s="24"/>
    </row>
    <row r="7" spans="1:5" s="1" customFormat="1" x14ac:dyDescent="0.3">
      <c r="A7" s="22" t="s">
        <v>10</v>
      </c>
      <c r="B7" s="23"/>
      <c r="C7" s="18">
        <f>+C4*C6</f>
        <v>399440</v>
      </c>
      <c r="D7" s="18">
        <f>+D4*D6</f>
        <v>68600</v>
      </c>
      <c r="E7" s="19"/>
    </row>
    <row r="8" spans="1:5" x14ac:dyDescent="0.3">
      <c r="A8" s="6" t="s">
        <v>11</v>
      </c>
      <c r="B8" s="12"/>
      <c r="C8" s="14">
        <v>0</v>
      </c>
      <c r="D8" s="14">
        <v>0</v>
      </c>
      <c r="E8" s="11"/>
    </row>
    <row r="9" spans="1:5" x14ac:dyDescent="0.3">
      <c r="A9" s="6" t="s">
        <v>12</v>
      </c>
      <c r="B9" s="12"/>
      <c r="C9" s="14">
        <v>0</v>
      </c>
      <c r="D9" s="14">
        <v>0</v>
      </c>
      <c r="E9" s="11"/>
    </row>
    <row r="10" spans="1:5" x14ac:dyDescent="0.3">
      <c r="A10" s="6" t="s">
        <v>13</v>
      </c>
      <c r="B10" s="12"/>
      <c r="C10" s="14">
        <v>0</v>
      </c>
      <c r="D10" s="14">
        <v>0</v>
      </c>
      <c r="E10" s="11"/>
    </row>
    <row r="11" spans="1:5" x14ac:dyDescent="0.3">
      <c r="A11" s="6" t="s">
        <v>14</v>
      </c>
      <c r="B11" s="12"/>
      <c r="C11" s="14">
        <v>9000</v>
      </c>
      <c r="D11" s="14">
        <v>0</v>
      </c>
      <c r="E11" s="11"/>
    </row>
    <row r="12" spans="1:5" x14ac:dyDescent="0.3">
      <c r="A12" s="6" t="s">
        <v>15</v>
      </c>
      <c r="B12" s="12"/>
      <c r="C12" s="14">
        <v>9000</v>
      </c>
      <c r="D12" s="14">
        <v>2500</v>
      </c>
      <c r="E12" s="11"/>
    </row>
    <row r="13" spans="1:5" x14ac:dyDescent="0.3">
      <c r="A13" s="6" t="s">
        <v>16</v>
      </c>
      <c r="B13" s="12"/>
      <c r="C13" s="14">
        <v>9000</v>
      </c>
      <c r="D13" s="14">
        <v>2500</v>
      </c>
      <c r="E13" s="11"/>
    </row>
    <row r="14" spans="1:5" x14ac:dyDescent="0.3">
      <c r="A14" s="6" t="s">
        <v>17</v>
      </c>
      <c r="B14" s="12"/>
      <c r="C14" s="14">
        <v>9000</v>
      </c>
      <c r="D14" s="14">
        <v>2500</v>
      </c>
      <c r="E14" s="11"/>
    </row>
    <row r="15" spans="1:5" x14ac:dyDescent="0.3">
      <c r="A15" s="6" t="s">
        <v>18</v>
      </c>
      <c r="B15" s="12"/>
      <c r="C15" s="14">
        <v>9000</v>
      </c>
      <c r="D15" s="14">
        <v>2500</v>
      </c>
      <c r="E15" s="11"/>
    </row>
    <row r="16" spans="1:5" ht="13.8" customHeight="1" x14ac:dyDescent="0.3">
      <c r="A16" s="6" t="s">
        <v>19</v>
      </c>
      <c r="B16" s="12"/>
      <c r="C16" s="14">
        <f>SUM(C8:C15)</f>
        <v>45000</v>
      </c>
      <c r="D16" s="14">
        <f>SUM(D8:D15)</f>
        <v>10000</v>
      </c>
      <c r="E16" s="11"/>
    </row>
    <row r="17" spans="1:5" ht="13.8" customHeight="1" x14ac:dyDescent="0.3">
      <c r="A17" s="6" t="s">
        <v>20</v>
      </c>
      <c r="B17" s="12"/>
      <c r="C17" s="14">
        <f>+C7-C16</f>
        <v>354440</v>
      </c>
      <c r="D17" s="14">
        <f>+D7-D16</f>
        <v>58600</v>
      </c>
      <c r="E17" s="11"/>
    </row>
    <row r="18" spans="1:5" s="1" customFormat="1" ht="13.8" customHeight="1" x14ac:dyDescent="0.3">
      <c r="A18" s="22" t="s">
        <v>21</v>
      </c>
      <c r="B18" s="18">
        <v>17</v>
      </c>
      <c r="C18" s="18">
        <f>+C17/B18</f>
        <v>20849.411764705881</v>
      </c>
      <c r="D18" s="18">
        <f>+D17/B18</f>
        <v>3447.0588235294117</v>
      </c>
      <c r="E18" s="19"/>
    </row>
    <row r="19" spans="1:5" ht="13.8" customHeight="1" x14ac:dyDescent="0.3">
      <c r="A19" s="6" t="s">
        <v>22</v>
      </c>
      <c r="B19" s="14"/>
      <c r="C19" s="15">
        <f>+C18/C4</f>
        <v>4.1757283726629041E-3</v>
      </c>
      <c r="D19" s="15">
        <f>+D18/D4</f>
        <v>1.004973417938604E-3</v>
      </c>
      <c r="E19" s="16"/>
    </row>
    <row r="20" spans="1:5" s="1" customFormat="1" ht="13.8" customHeight="1" x14ac:dyDescent="0.3">
      <c r="A20" s="17" t="s">
        <v>25</v>
      </c>
      <c r="B20" s="18"/>
      <c r="C20" s="18">
        <f>+C18/C3</f>
        <v>2316.6013071895422</v>
      </c>
      <c r="D20" s="18"/>
      <c r="E20" s="19"/>
    </row>
    <row r="21" spans="1:5" s="1" customFormat="1" ht="13.8" customHeight="1" thickBot="1" x14ac:dyDescent="0.35">
      <c r="A21" s="17" t="s">
        <v>4</v>
      </c>
      <c r="B21" s="20">
        <v>3</v>
      </c>
      <c r="C21" s="18"/>
      <c r="D21" s="18">
        <f>+D18/D3*B21</f>
        <v>136.06811145510835</v>
      </c>
      <c r="E21" s="19"/>
    </row>
    <row r="22" spans="1:5" s="1" customFormat="1" ht="13.8" customHeight="1" thickBot="1" x14ac:dyDescent="0.35">
      <c r="A22" s="27" t="s">
        <v>23</v>
      </c>
      <c r="B22" s="28"/>
      <c r="C22" s="28"/>
      <c r="D22" s="28"/>
      <c r="E22" s="26">
        <f>+D21+C20</f>
        <v>2452.6694186446507</v>
      </c>
    </row>
    <row r="23" spans="1:5" ht="15" thickBot="1" x14ac:dyDescent="0.35">
      <c r="A23" s="27" t="s">
        <v>24</v>
      </c>
      <c r="B23" s="28"/>
      <c r="C23" s="28"/>
      <c r="D23" s="28"/>
      <c r="E23" s="26">
        <f>+E22/12</f>
        <v>204.38911822038756</v>
      </c>
    </row>
    <row r="25" spans="1:5" x14ac:dyDescent="0.3">
      <c r="A25" s="25" t="s">
        <v>27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Erneuerungsfonds Haus 331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2017-06-03T06:18:53Z</dcterms:created>
  <dcterms:modified xsi:type="dcterms:W3CDTF">2017-06-03T06:39:06Z</dcterms:modified>
</cp:coreProperties>
</file>